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<sst xmlns="http://schemas.openxmlformats.org/spreadsheetml/2006/main" count="74" uniqueCount="44">
  <si>
    <t>报价表</t>
  </si>
  <si>
    <t>序号</t>
  </si>
  <si>
    <t>项目名称</t>
  </si>
  <si>
    <t>单位</t>
  </si>
  <si>
    <t>数量</t>
  </si>
  <si>
    <t>单价</t>
  </si>
  <si>
    <t>合价</t>
  </si>
  <si>
    <t>备注</t>
  </si>
  <si>
    <t>一、一期住院部13楼治疗室更换窗户玻璃</t>
  </si>
  <si>
    <t>铝合金窗</t>
  </si>
  <si>
    <t>扇</t>
  </si>
  <si>
    <t>钢化镀膜玻璃，铝合金厚度：1.4</t>
  </si>
  <si>
    <t>小计（元）：</t>
  </si>
  <si>
    <t>二、行政楼三楼南丁格尔工作室更换窗户玻璃</t>
  </si>
  <si>
    <t>三、一期门诊部三楼2号电梯门口更换地砖</t>
  </si>
  <si>
    <t>拆除地砖</t>
  </si>
  <si>
    <t>m2</t>
  </si>
  <si>
    <t>600mm*600mm</t>
  </si>
  <si>
    <t>铺贴地砖</t>
  </si>
  <si>
    <t>建筑垃圾装袋搬运至指定位置，外运处理</t>
  </si>
  <si>
    <t>项</t>
  </si>
  <si>
    <t>四：一期门诊楼二楼中医科治未病治疗室医用帘</t>
  </si>
  <si>
    <t>拆除医用帘</t>
  </si>
  <si>
    <t>人工</t>
  </si>
  <si>
    <t>安装医用帘</t>
  </si>
  <si>
    <t>m</t>
  </si>
  <si>
    <t>加厚</t>
  </si>
  <si>
    <t>人工费</t>
  </si>
  <si>
    <t>五：一期门诊楼二楼空中花园更换双层夹胶玻璃，1.24*1.3米</t>
  </si>
  <si>
    <t>更换双层夹胶玻璃</t>
  </si>
  <si>
    <t>块</t>
  </si>
  <si>
    <t>钢化玻璃,5mm+5mm</t>
  </si>
  <si>
    <t>六：一期住院部10楼更换双层夹胶玻璃</t>
  </si>
  <si>
    <t>七：3号楼北楼住院部19楼空中花园做不锈钢门</t>
  </si>
  <si>
    <t>不锈钢门</t>
  </si>
  <si>
    <t>304不锈钢</t>
  </si>
  <si>
    <t>门锁</t>
  </si>
  <si>
    <t>把</t>
  </si>
  <si>
    <t>八：3号楼北楼住院部19楼空中花园做不锈钢围墙护栏</t>
  </si>
  <si>
    <t>制作不锈钢围墙护栏</t>
  </si>
  <si>
    <t>文明施工费</t>
  </si>
  <si>
    <t>税金</t>
  </si>
  <si>
    <t>合计金额（元）：</t>
  </si>
  <si>
    <t>报价单位：                          联系人：                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</si>
</sst>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4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16" fillId="26" borderId="12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9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2" workbookViewId="0">
      <selection activeCell="A19" sqref="A19:G19"/>
    </sheetView>
  </sheetViews>
  <sheetFormatPr defaultColWidth="9" defaultRowHeight="13.5" outlineLevelCol="6"/>
  <cols>
    <col min="1" max="1" width="9" style="1"/>
    <col min="2" max="2" width="20.375" style="1" customWidth="1"/>
    <col min="3" max="4" width="9" style="1"/>
    <col min="5" max="5" width="10.5" style="1" customWidth="1"/>
    <col min="6" max="6" width="13.875" style="1" customWidth="1"/>
    <col min="7" max="7" width="24.125" style="1" customWidth="1"/>
    <col min="8" max="8" width="9.375" style="1"/>
    <col min="9" max="9" width="9" style="1"/>
    <col min="10" max="10" width="12.75" style="1" customWidth="1"/>
    <col min="11" max="16384" width="9" style="1"/>
  </cols>
  <sheetData>
    <row r="1" ht="44.25" customHeight="1" spans="1:7">
      <c r="A1" s="2" t="s">
        <v>0</v>
      </c>
      <c r="B1" s="2"/>
      <c r="C1" s="2"/>
      <c r="D1" s="2"/>
      <c r="E1" s="2"/>
      <c r="F1" s="2"/>
      <c r="G1" s="2"/>
    </row>
    <row r="2" ht="29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9.25" customHeight="1" spans="1:7">
      <c r="A3" s="4" t="s">
        <v>8</v>
      </c>
      <c r="B3" s="5"/>
      <c r="C3" s="5"/>
      <c r="D3" s="5"/>
      <c r="E3" s="5"/>
      <c r="F3" s="5"/>
      <c r="G3" s="6"/>
    </row>
    <row r="4" ht="51" customHeight="1" spans="1:7">
      <c r="A4" s="3">
        <v>1</v>
      </c>
      <c r="B4" s="3" t="s">
        <v>9</v>
      </c>
      <c r="C4" s="3" t="s">
        <v>10</v>
      </c>
      <c r="D4" s="3">
        <v>1</v>
      </c>
      <c r="E4" s="3">
        <v>0</v>
      </c>
      <c r="F4" s="3">
        <f>E4*D4</f>
        <v>0</v>
      </c>
      <c r="G4" s="3" t="s">
        <v>11</v>
      </c>
    </row>
    <row r="5" ht="29.25" customHeight="1" spans="1:7">
      <c r="A5" s="3" t="s">
        <v>12</v>
      </c>
      <c r="B5" s="3"/>
      <c r="C5" s="3"/>
      <c r="D5" s="3"/>
      <c r="E5" s="3"/>
      <c r="F5" s="3">
        <f>SUM(F4)</f>
        <v>0</v>
      </c>
      <c r="G5" s="3"/>
    </row>
    <row r="6" ht="29.25" customHeight="1" spans="1:7">
      <c r="A6" s="4" t="s">
        <v>13</v>
      </c>
      <c r="B6" s="5"/>
      <c r="C6" s="5"/>
      <c r="D6" s="5"/>
      <c r="E6" s="5"/>
      <c r="F6" s="5"/>
      <c r="G6" s="6"/>
    </row>
    <row r="7" ht="29.25" customHeight="1" spans="1:7">
      <c r="A7" s="3">
        <v>1</v>
      </c>
      <c r="B7" s="3" t="s">
        <v>9</v>
      </c>
      <c r="C7" s="3" t="s">
        <v>10</v>
      </c>
      <c r="D7" s="3">
        <v>1</v>
      </c>
      <c r="E7" s="3">
        <v>0</v>
      </c>
      <c r="F7" s="3">
        <f>E7*D7</f>
        <v>0</v>
      </c>
      <c r="G7" s="3" t="s">
        <v>11</v>
      </c>
    </row>
    <row r="8" ht="29.25" customHeight="1" spans="1:7">
      <c r="A8" s="3" t="s">
        <v>12</v>
      </c>
      <c r="B8" s="3"/>
      <c r="C8" s="3"/>
      <c r="D8" s="3"/>
      <c r="E8" s="3"/>
      <c r="F8" s="3">
        <f>SUM(F7:F7)</f>
        <v>0</v>
      </c>
      <c r="G8" s="3"/>
    </row>
    <row r="9" ht="29.25" customHeight="1" spans="1:7">
      <c r="A9" s="4" t="s">
        <v>14</v>
      </c>
      <c r="B9" s="5"/>
      <c r="C9" s="5"/>
      <c r="D9" s="5"/>
      <c r="E9" s="5"/>
      <c r="F9" s="5"/>
      <c r="G9" s="6"/>
    </row>
    <row r="10" ht="29.25" customHeight="1" spans="1:7">
      <c r="A10" s="3">
        <v>1</v>
      </c>
      <c r="B10" s="3" t="s">
        <v>15</v>
      </c>
      <c r="C10" s="3" t="s">
        <v>16</v>
      </c>
      <c r="D10" s="3">
        <v>4.32</v>
      </c>
      <c r="E10" s="3">
        <v>0</v>
      </c>
      <c r="F10" s="3">
        <f>E10*D10</f>
        <v>0</v>
      </c>
      <c r="G10" s="3" t="s">
        <v>17</v>
      </c>
    </row>
    <row r="11" ht="29.25" customHeight="1" spans="1:7">
      <c r="A11" s="3">
        <v>2</v>
      </c>
      <c r="B11" s="3" t="s">
        <v>18</v>
      </c>
      <c r="C11" s="3" t="s">
        <v>16</v>
      </c>
      <c r="D11" s="3">
        <v>4.32</v>
      </c>
      <c r="E11" s="3">
        <v>0</v>
      </c>
      <c r="F11" s="3">
        <f t="shared" ref="F11:F12" si="0">E11*D11</f>
        <v>0</v>
      </c>
      <c r="G11" s="3"/>
    </row>
    <row r="12" ht="29.25" customHeight="1" spans="1:7">
      <c r="A12" s="3">
        <v>3</v>
      </c>
      <c r="B12" s="3" t="s">
        <v>19</v>
      </c>
      <c r="C12" s="3" t="s">
        <v>20</v>
      </c>
      <c r="D12" s="3">
        <v>1</v>
      </c>
      <c r="E12" s="3">
        <v>0</v>
      </c>
      <c r="F12" s="3">
        <f t="shared" si="0"/>
        <v>0</v>
      </c>
      <c r="G12" s="3"/>
    </row>
    <row r="13" ht="29.25" customHeight="1" spans="1:7">
      <c r="A13" s="3" t="s">
        <v>12</v>
      </c>
      <c r="B13" s="3"/>
      <c r="C13" s="3"/>
      <c r="D13" s="3"/>
      <c r="E13" s="3"/>
      <c r="F13" s="3">
        <f>SUM(F10:F12)</f>
        <v>0</v>
      </c>
      <c r="G13" s="3"/>
    </row>
    <row r="14" ht="29.25" customHeight="1" spans="1:7">
      <c r="A14" s="4" t="s">
        <v>21</v>
      </c>
      <c r="B14" s="5"/>
      <c r="C14" s="5"/>
      <c r="D14" s="5"/>
      <c r="E14" s="5"/>
      <c r="F14" s="5"/>
      <c r="G14" s="6"/>
    </row>
    <row r="15" ht="29.25" customHeight="1" spans="1:7">
      <c r="A15" s="3">
        <v>1</v>
      </c>
      <c r="B15" s="3" t="s">
        <v>22</v>
      </c>
      <c r="C15" s="3" t="s">
        <v>23</v>
      </c>
      <c r="D15" s="3">
        <v>0.5</v>
      </c>
      <c r="E15" s="3">
        <v>0</v>
      </c>
      <c r="F15" s="3">
        <f>E15*D15</f>
        <v>0</v>
      </c>
      <c r="G15" s="3"/>
    </row>
    <row r="16" ht="29.25" customHeight="1" spans="1:7">
      <c r="A16" s="3">
        <v>2</v>
      </c>
      <c r="B16" s="3" t="s">
        <v>24</v>
      </c>
      <c r="C16" s="3" t="s">
        <v>25</v>
      </c>
      <c r="D16" s="3">
        <v>27</v>
      </c>
      <c r="E16" s="3">
        <v>0</v>
      </c>
      <c r="F16" s="3">
        <f t="shared" ref="F16:F17" si="1">E16*D16</f>
        <v>0</v>
      </c>
      <c r="G16" s="3" t="s">
        <v>26</v>
      </c>
    </row>
    <row r="17" ht="29.25" customHeight="1" spans="1:7">
      <c r="A17" s="3">
        <v>3</v>
      </c>
      <c r="B17" s="3" t="s">
        <v>27</v>
      </c>
      <c r="C17" s="3" t="s">
        <v>23</v>
      </c>
      <c r="D17" s="3">
        <v>1</v>
      </c>
      <c r="E17" s="3">
        <v>0</v>
      </c>
      <c r="F17" s="3">
        <f t="shared" si="1"/>
        <v>0</v>
      </c>
      <c r="G17" s="3"/>
    </row>
    <row r="18" ht="29.25" customHeight="1" spans="1:7">
      <c r="A18" s="3" t="s">
        <v>12</v>
      </c>
      <c r="B18" s="3"/>
      <c r="C18" s="3"/>
      <c r="D18" s="3"/>
      <c r="E18" s="3"/>
      <c r="F18" s="3">
        <f>SUM(F15:F17)</f>
        <v>0</v>
      </c>
      <c r="G18" s="3"/>
    </row>
    <row r="19" ht="29.25" customHeight="1" spans="1:7">
      <c r="A19" s="4" t="s">
        <v>28</v>
      </c>
      <c r="B19" s="5"/>
      <c r="C19" s="5"/>
      <c r="D19" s="5"/>
      <c r="E19" s="5"/>
      <c r="F19" s="5"/>
      <c r="G19" s="6"/>
    </row>
    <row r="20" ht="29.25" customHeight="1" spans="1:7">
      <c r="A20" s="3">
        <v>1</v>
      </c>
      <c r="B20" s="3" t="s">
        <v>29</v>
      </c>
      <c r="C20" s="3" t="s">
        <v>30</v>
      </c>
      <c r="D20" s="3">
        <v>1</v>
      </c>
      <c r="E20" s="3">
        <v>0</v>
      </c>
      <c r="F20" s="3">
        <f>E20*D20</f>
        <v>0</v>
      </c>
      <c r="G20" s="7" t="s">
        <v>31</v>
      </c>
    </row>
    <row r="21" ht="29.25" customHeight="1" spans="1:7">
      <c r="A21" s="3">
        <v>2</v>
      </c>
      <c r="B21" s="3" t="s">
        <v>27</v>
      </c>
      <c r="C21" s="3" t="s">
        <v>23</v>
      </c>
      <c r="D21" s="3">
        <v>1</v>
      </c>
      <c r="E21" s="3">
        <v>0</v>
      </c>
      <c r="F21" s="3">
        <f>E21*D21</f>
        <v>0</v>
      </c>
      <c r="G21" s="7"/>
    </row>
    <row r="22" ht="24.75" customHeight="1" spans="1:7">
      <c r="A22" s="3" t="s">
        <v>12</v>
      </c>
      <c r="B22" s="3"/>
      <c r="C22" s="3"/>
      <c r="D22" s="3"/>
      <c r="E22" s="3"/>
      <c r="F22" s="3">
        <f>SUM(F20:F21)</f>
        <v>0</v>
      </c>
      <c r="G22" s="3"/>
    </row>
    <row r="23" ht="24.75" customHeight="1" spans="1:7">
      <c r="A23" s="4" t="s">
        <v>32</v>
      </c>
      <c r="B23" s="5"/>
      <c r="C23" s="5"/>
      <c r="D23" s="5"/>
      <c r="E23" s="5"/>
      <c r="F23" s="5"/>
      <c r="G23" s="6"/>
    </row>
    <row r="24" ht="24.75" customHeight="1" spans="1:7">
      <c r="A24" s="3">
        <v>1</v>
      </c>
      <c r="B24" s="3" t="s">
        <v>29</v>
      </c>
      <c r="C24" s="3" t="s">
        <v>30</v>
      </c>
      <c r="D24" s="3">
        <v>1</v>
      </c>
      <c r="E24" s="3">
        <v>0</v>
      </c>
      <c r="F24" s="3">
        <f>E24*D24</f>
        <v>0</v>
      </c>
      <c r="G24" s="3" t="s">
        <v>31</v>
      </c>
    </row>
    <row r="25" ht="24.75" customHeight="1" spans="1:7">
      <c r="A25" s="3">
        <v>2</v>
      </c>
      <c r="B25" s="3" t="s">
        <v>27</v>
      </c>
      <c r="C25" s="3" t="s">
        <v>23</v>
      </c>
      <c r="D25" s="3">
        <v>1</v>
      </c>
      <c r="E25" s="3">
        <v>0</v>
      </c>
      <c r="F25" s="3">
        <f>E25*D25</f>
        <v>0</v>
      </c>
      <c r="G25" s="3"/>
    </row>
    <row r="26" ht="24.75" customHeight="1" spans="1:7">
      <c r="A26" s="3" t="s">
        <v>12</v>
      </c>
      <c r="B26" s="3"/>
      <c r="C26" s="3"/>
      <c r="D26" s="3"/>
      <c r="E26" s="3"/>
      <c r="F26" s="3">
        <f>SUM(F24:F25)</f>
        <v>0</v>
      </c>
      <c r="G26" s="3"/>
    </row>
    <row r="27" ht="24.75" customHeight="1" spans="1:7">
      <c r="A27" s="4" t="s">
        <v>33</v>
      </c>
      <c r="B27" s="5"/>
      <c r="C27" s="5"/>
      <c r="D27" s="5"/>
      <c r="E27" s="5"/>
      <c r="F27" s="5"/>
      <c r="G27" s="6"/>
    </row>
    <row r="28" ht="24.75" customHeight="1" spans="1:7">
      <c r="A28" s="3">
        <v>1</v>
      </c>
      <c r="B28" s="3" t="s">
        <v>34</v>
      </c>
      <c r="C28" s="3" t="s">
        <v>10</v>
      </c>
      <c r="D28" s="3">
        <v>1</v>
      </c>
      <c r="E28" s="3">
        <v>0</v>
      </c>
      <c r="F28" s="3">
        <f>E28*D28</f>
        <v>0</v>
      </c>
      <c r="G28" s="3" t="s">
        <v>35</v>
      </c>
    </row>
    <row r="29" ht="24.75" customHeight="1" spans="1:7">
      <c r="A29" s="3">
        <v>2</v>
      </c>
      <c r="B29" s="3" t="s">
        <v>36</v>
      </c>
      <c r="C29" s="3" t="s">
        <v>37</v>
      </c>
      <c r="D29" s="3">
        <v>1</v>
      </c>
      <c r="E29" s="3">
        <v>0</v>
      </c>
      <c r="F29" s="3">
        <f t="shared" ref="F29:F30" si="2">E29*D29</f>
        <v>0</v>
      </c>
      <c r="G29" s="3"/>
    </row>
    <row r="30" ht="24.75" customHeight="1" spans="1:7">
      <c r="A30" s="3">
        <v>2</v>
      </c>
      <c r="B30" s="3" t="s">
        <v>27</v>
      </c>
      <c r="C30" s="3" t="s">
        <v>23</v>
      </c>
      <c r="D30" s="3">
        <v>1</v>
      </c>
      <c r="E30" s="3">
        <v>0</v>
      </c>
      <c r="F30" s="3">
        <f t="shared" si="2"/>
        <v>0</v>
      </c>
      <c r="G30" s="3"/>
    </row>
    <row r="31" ht="25.5" customHeight="1" spans="1:7">
      <c r="A31" s="3" t="s">
        <v>12</v>
      </c>
      <c r="B31" s="3"/>
      <c r="C31" s="3"/>
      <c r="D31" s="3"/>
      <c r="E31" s="3"/>
      <c r="F31" s="3">
        <f>SUM(F28:F30)</f>
        <v>0</v>
      </c>
      <c r="G31" s="3"/>
    </row>
    <row r="32" ht="27" customHeight="1" spans="1:7">
      <c r="A32" s="4" t="s">
        <v>38</v>
      </c>
      <c r="B32" s="5"/>
      <c r="C32" s="5"/>
      <c r="D32" s="5"/>
      <c r="E32" s="5"/>
      <c r="F32" s="5"/>
      <c r="G32" s="6"/>
    </row>
    <row r="33" ht="29.25" customHeight="1" spans="1:7">
      <c r="A33" s="3">
        <v>1</v>
      </c>
      <c r="B33" s="3" t="s">
        <v>39</v>
      </c>
      <c r="C33" s="3" t="s">
        <v>16</v>
      </c>
      <c r="D33" s="3">
        <v>20.44</v>
      </c>
      <c r="E33" s="3">
        <v>0</v>
      </c>
      <c r="F33" s="3">
        <f>E33*D33</f>
        <v>0</v>
      </c>
      <c r="G33" s="3" t="s">
        <v>35</v>
      </c>
    </row>
    <row r="34" ht="29.25" customHeight="1" spans="1:7">
      <c r="A34" s="3">
        <v>2</v>
      </c>
      <c r="B34" s="3" t="s">
        <v>36</v>
      </c>
      <c r="C34" s="3" t="s">
        <v>37</v>
      </c>
      <c r="D34" s="3">
        <v>2</v>
      </c>
      <c r="E34" s="3">
        <v>0</v>
      </c>
      <c r="F34" s="3">
        <f t="shared" ref="F34:F35" si="3">E34*D34</f>
        <v>0</v>
      </c>
      <c r="G34" s="3"/>
    </row>
    <row r="35" ht="29.25" customHeight="1" spans="1:7">
      <c r="A35" s="3">
        <v>3</v>
      </c>
      <c r="B35" s="3" t="s">
        <v>27</v>
      </c>
      <c r="C35" s="3" t="s">
        <v>23</v>
      </c>
      <c r="D35" s="3">
        <v>3</v>
      </c>
      <c r="E35" s="3">
        <v>0</v>
      </c>
      <c r="F35" s="3">
        <f t="shared" si="3"/>
        <v>0</v>
      </c>
      <c r="G35" s="3"/>
    </row>
    <row r="36" ht="29.25" customHeight="1" spans="1:7">
      <c r="A36" s="3" t="s">
        <v>12</v>
      </c>
      <c r="B36" s="3"/>
      <c r="C36" s="3"/>
      <c r="D36" s="3"/>
      <c r="E36" s="3"/>
      <c r="F36" s="3">
        <f>SUM(F33:F35)</f>
        <v>0</v>
      </c>
      <c r="G36" s="3"/>
    </row>
    <row r="37" ht="33.75" customHeight="1" spans="1:7">
      <c r="A37" s="8">
        <v>1</v>
      </c>
      <c r="B37" s="8" t="s">
        <v>40</v>
      </c>
      <c r="C37" s="8" t="s">
        <v>20</v>
      </c>
      <c r="D37" s="8">
        <v>1</v>
      </c>
      <c r="E37" s="8">
        <f>(F36+F31+F26+F22+F18+F13+F8+F5)*0.05</f>
        <v>0</v>
      </c>
      <c r="F37" s="8">
        <f>E37*D37</f>
        <v>0</v>
      </c>
      <c r="G37" s="8"/>
    </row>
    <row r="38" ht="35.25" customHeight="1" spans="1:7">
      <c r="A38" s="8">
        <v>2</v>
      </c>
      <c r="B38" s="8" t="s">
        <v>41</v>
      </c>
      <c r="C38" s="8" t="s">
        <v>20</v>
      </c>
      <c r="D38" s="8">
        <v>1</v>
      </c>
      <c r="E38" s="8">
        <f>(F37+F36+F31+F26+F22+F18+F13+F8+F5)*0.09</f>
        <v>0</v>
      </c>
      <c r="F38" s="8">
        <f>E38*D38</f>
        <v>0</v>
      </c>
      <c r="G38" s="9">
        <v>0.09</v>
      </c>
    </row>
    <row r="39" ht="26.25" customHeight="1" spans="1:7">
      <c r="A39" s="8" t="s">
        <v>42</v>
      </c>
      <c r="B39" s="8"/>
      <c r="C39" s="8"/>
      <c r="D39" s="8"/>
      <c r="E39" s="8"/>
      <c r="F39" s="10">
        <f>F38+F37+F36+F31+F26+F22+F18+F13+F8+F5</f>
        <v>0</v>
      </c>
      <c r="G39" s="8"/>
    </row>
    <row r="40" ht="19.5" customHeight="1" spans="1:7">
      <c r="A40" s="11" t="s">
        <v>43</v>
      </c>
      <c r="B40" s="11"/>
      <c r="C40" s="11"/>
      <c r="D40" s="11"/>
      <c r="E40" s="11"/>
      <c r="F40" s="11"/>
      <c r="G40" s="11"/>
    </row>
  </sheetData>
  <mergeCells count="19">
    <mergeCell ref="A1:G1"/>
    <mergeCell ref="A3:G3"/>
    <mergeCell ref="A5:E5"/>
    <mergeCell ref="A6:G6"/>
    <mergeCell ref="A8:E8"/>
    <mergeCell ref="A9:G9"/>
    <mergeCell ref="A13:E13"/>
    <mergeCell ref="A14:G14"/>
    <mergeCell ref="A18:E18"/>
    <mergeCell ref="A19:G19"/>
    <mergeCell ref="A22:E22"/>
    <mergeCell ref="A23:G23"/>
    <mergeCell ref="A26:E26"/>
    <mergeCell ref="A27:G27"/>
    <mergeCell ref="A31:E31"/>
    <mergeCell ref="A32:G32"/>
    <mergeCell ref="A36:E36"/>
    <mergeCell ref="A39:E39"/>
    <mergeCell ref="A40:G40"/>
  </mergeCells>
  <pageMargins left="0.511811023622047" right="0.511811023622047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gyb1</cp:lastModifiedBy>
  <dcterms:created xsi:type="dcterms:W3CDTF">2006-09-16T00:00:00Z</dcterms:created>
  <dcterms:modified xsi:type="dcterms:W3CDTF">2025-12-08T00:46:57Z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