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联合义诚" sheetId="1" r:id="rId1"/>
  </sheets>
  <calcPr calcId="144525"/>
</workbook>
</file>

<file path=xl/sharedStrings.xml><?xml version="1.0" encoding="utf-8"?>
<sst xmlns="http://schemas.openxmlformats.org/spreadsheetml/2006/main" count="69" uniqueCount="58">
  <si>
    <t>报价单</t>
  </si>
  <si>
    <t>序号</t>
  </si>
  <si>
    <t>名称</t>
  </si>
  <si>
    <t>项目内容</t>
  </si>
  <si>
    <t>单位</t>
  </si>
  <si>
    <t>数量</t>
  </si>
  <si>
    <t>单价(元)</t>
  </si>
  <si>
    <t>金额（元）</t>
  </si>
  <si>
    <t>备注</t>
  </si>
  <si>
    <t>一</t>
  </si>
  <si>
    <t>院区内铸铁井盖更换</t>
  </si>
  <si>
    <t>更换铸铁井盖</t>
  </si>
  <si>
    <t>套</t>
  </si>
  <si>
    <t>拆除更换错误铸铁井盖、井座 φ700 重型</t>
  </si>
  <si>
    <t>对调原有错误雨污水铸铁井盖</t>
  </si>
  <si>
    <t>对调原有铸铁井座（错误雨污水井盖对调）</t>
  </si>
  <si>
    <t>小计</t>
  </si>
  <si>
    <t>二</t>
  </si>
  <si>
    <t>隔油池管道改造</t>
  </si>
  <si>
    <t>挖沟槽土方</t>
  </si>
  <si>
    <t>m3</t>
  </si>
  <si>
    <t>土壤类别:三类土、挖土深度:2m以内、人工运土方 100m内</t>
  </si>
  <si>
    <t>回填石屑</t>
  </si>
  <si>
    <t>沟槽内回填石屑</t>
  </si>
  <si>
    <t>C20混凝土垫层</t>
  </si>
  <si>
    <t>垫层厚度200mm</t>
  </si>
  <si>
    <t>污水管改造</t>
  </si>
  <si>
    <t>m</t>
  </si>
  <si>
    <t>HDPE DN300</t>
  </si>
  <si>
    <t>Φ700砖砌污水检查井</t>
  </si>
  <si>
    <t>座</t>
  </si>
  <si>
    <t xml:space="preserve">Φ700砖砌污水检查井、防盗型球墨铸铁井盖（成套）Φ700 </t>
  </si>
  <si>
    <t>排水管洞口封堵</t>
  </si>
  <si>
    <t>项</t>
  </si>
  <si>
    <t>现状污水井管口封堵</t>
  </si>
  <si>
    <t>建筑垃圾外运</t>
  </si>
  <si>
    <t>车</t>
  </si>
  <si>
    <t>三</t>
  </si>
  <si>
    <t>停车场场地平整</t>
  </si>
  <si>
    <t>场地平整</t>
  </si>
  <si>
    <t>台班</t>
  </si>
  <si>
    <t>履带式挖掘机0.8m3斗</t>
  </si>
  <si>
    <t>砂砾石</t>
  </si>
  <si>
    <t>m2</t>
  </si>
  <si>
    <t>铺装级配碎石面层 平均厚度 5cm</t>
  </si>
  <si>
    <t>四</t>
  </si>
  <si>
    <t>其他费用</t>
  </si>
  <si>
    <t>污水管网勘察测量人工材料费</t>
  </si>
  <si>
    <t>措施费</t>
  </si>
  <si>
    <t>1、场地保洁费
2、施工围蔽费
3、管理费等</t>
  </si>
  <si>
    <t>五</t>
  </si>
  <si>
    <t>税金</t>
  </si>
  <si>
    <t>（一+二+三+四）*1%</t>
  </si>
  <si>
    <t>合计</t>
  </si>
  <si>
    <t xml:space="preserve"> </t>
  </si>
  <si>
    <t>报价单位：</t>
  </si>
  <si>
    <t>联系人：</t>
  </si>
  <si>
    <t xml:space="preserve">联系电话：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</si>
</sst>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color theme="1"/>
      <name val="Times New Roma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26" fillId="27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1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I24" sqref="I24"/>
    </sheetView>
  </sheetViews>
  <sheetFormatPr defaultColWidth="9" defaultRowHeight="13.5" outlineLevelCol="7"/>
  <cols>
    <col min="1" max="1" width="4.375" customWidth="1"/>
    <col min="2" max="2" width="12.875" customWidth="1"/>
    <col min="3" max="3" width="17.25" customWidth="1"/>
    <col min="4" max="4" width="4.375" customWidth="1"/>
    <col min="5" max="5" width="6.625" customWidth="1"/>
    <col min="6" max="6" width="8.25" customWidth="1"/>
    <col min="7" max="7" width="10" customWidth="1"/>
    <col min="8" max="8" width="18.75" customWidth="1"/>
    <col min="9" max="10" width="10.875"/>
    <col min="11" max="11" width="9.375"/>
    <col min="12" max="12" width="11.5"/>
  </cols>
  <sheetData>
    <row r="1" ht="35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8.25" customHeight="1" spans="1:8">
      <c r="A3" s="4" t="s">
        <v>9</v>
      </c>
      <c r="B3" s="4" t="s">
        <v>10</v>
      </c>
      <c r="C3" s="5" t="s">
        <v>11</v>
      </c>
      <c r="D3" s="4" t="s">
        <v>12</v>
      </c>
      <c r="E3" s="4">
        <v>18</v>
      </c>
      <c r="F3" s="4"/>
      <c r="G3" s="6">
        <f>E3*F3</f>
        <v>0</v>
      </c>
      <c r="H3" s="5" t="s">
        <v>13</v>
      </c>
    </row>
    <row r="4" ht="38.25" customHeight="1" spans="1:8">
      <c r="A4" s="4"/>
      <c r="B4" s="4"/>
      <c r="C4" s="5" t="s">
        <v>14</v>
      </c>
      <c r="D4" s="4" t="s">
        <v>12</v>
      </c>
      <c r="E4" s="4">
        <v>5</v>
      </c>
      <c r="F4" s="4"/>
      <c r="G4" s="6">
        <f>E4*F4</f>
        <v>0</v>
      </c>
      <c r="H4" s="5" t="s">
        <v>15</v>
      </c>
    </row>
    <row r="5" ht="24.95" customHeight="1" spans="1:8">
      <c r="A5" s="7" t="s">
        <v>16</v>
      </c>
      <c r="B5" s="8"/>
      <c r="C5" s="8"/>
      <c r="D5" s="8"/>
      <c r="E5" s="8"/>
      <c r="F5" s="9"/>
      <c r="G5" s="10">
        <f>G3+G4</f>
        <v>0</v>
      </c>
      <c r="H5" s="5"/>
    </row>
    <row r="6" ht="47.25" customHeight="1" spans="1:8">
      <c r="A6" s="4" t="s">
        <v>17</v>
      </c>
      <c r="B6" s="4" t="s">
        <v>18</v>
      </c>
      <c r="C6" s="5" t="s">
        <v>19</v>
      </c>
      <c r="D6" s="4" t="s">
        <v>20</v>
      </c>
      <c r="E6" s="4">
        <v>13.5</v>
      </c>
      <c r="F6" s="4"/>
      <c r="G6" s="6">
        <f>E6*F6</f>
        <v>0</v>
      </c>
      <c r="H6" s="5" t="s">
        <v>21</v>
      </c>
    </row>
    <row r="7" ht="24.95" customHeight="1" spans="1:8">
      <c r="A7" s="4"/>
      <c r="B7" s="4"/>
      <c r="C7" s="5" t="s">
        <v>22</v>
      </c>
      <c r="D7" s="4" t="s">
        <v>20</v>
      </c>
      <c r="E7" s="4">
        <v>6.5574</v>
      </c>
      <c r="F7" s="4"/>
      <c r="G7" s="6">
        <f>E7*F7</f>
        <v>0</v>
      </c>
      <c r="H7" s="5" t="s">
        <v>23</v>
      </c>
    </row>
    <row r="8" ht="24.95" customHeight="1" spans="1:8">
      <c r="A8" s="4"/>
      <c r="B8" s="4"/>
      <c r="C8" s="5" t="s">
        <v>24</v>
      </c>
      <c r="D8" s="4" t="s">
        <v>20</v>
      </c>
      <c r="E8" s="4">
        <f>30*0.5*0.2</f>
        <v>3</v>
      </c>
      <c r="F8" s="4"/>
      <c r="G8" s="6">
        <f>E8*F8</f>
        <v>0</v>
      </c>
      <c r="H8" s="5" t="s">
        <v>25</v>
      </c>
    </row>
    <row r="9" ht="24.95" customHeight="1" spans="1:8">
      <c r="A9" s="4"/>
      <c r="B9" s="4"/>
      <c r="C9" s="5" t="s">
        <v>26</v>
      </c>
      <c r="D9" s="4" t="s">
        <v>27</v>
      </c>
      <c r="E9" s="4">
        <v>30</v>
      </c>
      <c r="F9" s="4"/>
      <c r="G9" s="6">
        <f>E9*F9</f>
        <v>0</v>
      </c>
      <c r="H9" s="5" t="s">
        <v>28</v>
      </c>
    </row>
    <row r="10" ht="44.25" customHeight="1" spans="1:8">
      <c r="A10" s="4"/>
      <c r="B10" s="4"/>
      <c r="C10" s="5" t="s">
        <v>29</v>
      </c>
      <c r="D10" s="4" t="s">
        <v>30</v>
      </c>
      <c r="E10" s="4">
        <v>1</v>
      </c>
      <c r="F10" s="4"/>
      <c r="G10" s="6">
        <f t="shared" ref="G10:G12" si="0">E10*F10</f>
        <v>0</v>
      </c>
      <c r="H10" s="5" t="s">
        <v>31</v>
      </c>
    </row>
    <row r="11" ht="24.95" customHeight="1" spans="1:8">
      <c r="A11" s="4"/>
      <c r="B11" s="4"/>
      <c r="C11" s="5" t="s">
        <v>32</v>
      </c>
      <c r="D11" s="4" t="s">
        <v>33</v>
      </c>
      <c r="E11" s="4">
        <v>3</v>
      </c>
      <c r="F11" s="4"/>
      <c r="G11" s="6">
        <f t="shared" si="0"/>
        <v>0</v>
      </c>
      <c r="H11" s="5" t="s">
        <v>34</v>
      </c>
    </row>
    <row r="12" ht="24.95" customHeight="1" spans="1:8">
      <c r="A12" s="4"/>
      <c r="B12" s="4"/>
      <c r="C12" s="5" t="s">
        <v>35</v>
      </c>
      <c r="D12" s="4" t="s">
        <v>36</v>
      </c>
      <c r="E12" s="4">
        <v>3</v>
      </c>
      <c r="F12" s="4"/>
      <c r="G12" s="6">
        <f t="shared" si="0"/>
        <v>0</v>
      </c>
      <c r="H12" s="5"/>
    </row>
    <row r="13" ht="24.95" customHeight="1" spans="1:8">
      <c r="A13" s="7" t="s">
        <v>16</v>
      </c>
      <c r="B13" s="8"/>
      <c r="C13" s="8"/>
      <c r="D13" s="8"/>
      <c r="E13" s="8"/>
      <c r="F13" s="9"/>
      <c r="G13" s="10">
        <f>SUM(G6:G12)</f>
        <v>0</v>
      </c>
      <c r="H13" s="5"/>
    </row>
    <row r="14" ht="24.95" customHeight="1" spans="1:8">
      <c r="A14" s="4" t="s">
        <v>37</v>
      </c>
      <c r="B14" s="4" t="s">
        <v>38</v>
      </c>
      <c r="C14" s="5" t="s">
        <v>39</v>
      </c>
      <c r="D14" s="4" t="s">
        <v>40</v>
      </c>
      <c r="E14" s="4">
        <v>2</v>
      </c>
      <c r="F14" s="4"/>
      <c r="G14" s="6">
        <f>E14*F14</f>
        <v>0</v>
      </c>
      <c r="H14" s="5" t="s">
        <v>41</v>
      </c>
    </row>
    <row r="15" ht="32.25" customHeight="1" spans="1:8">
      <c r="A15" s="4"/>
      <c r="B15" s="4"/>
      <c r="C15" s="5" t="s">
        <v>42</v>
      </c>
      <c r="D15" s="4" t="s">
        <v>43</v>
      </c>
      <c r="E15" s="4">
        <v>480</v>
      </c>
      <c r="F15" s="4"/>
      <c r="G15" s="6">
        <f>E15*F15</f>
        <v>0</v>
      </c>
      <c r="H15" s="5" t="s">
        <v>44</v>
      </c>
    </row>
    <row r="16" ht="24.95" customHeight="1" spans="1:8">
      <c r="A16" s="7" t="s">
        <v>16</v>
      </c>
      <c r="B16" s="8"/>
      <c r="C16" s="8"/>
      <c r="D16" s="8"/>
      <c r="E16" s="8"/>
      <c r="F16" s="9"/>
      <c r="G16" s="6">
        <f>SUM(G14:G15)</f>
        <v>0</v>
      </c>
      <c r="H16" s="5"/>
    </row>
    <row r="17" ht="30" customHeight="1" spans="1:8">
      <c r="A17" s="11" t="s">
        <v>45</v>
      </c>
      <c r="B17" s="4" t="s">
        <v>46</v>
      </c>
      <c r="C17" s="5" t="s">
        <v>47</v>
      </c>
      <c r="D17" s="12" t="s">
        <v>33</v>
      </c>
      <c r="E17" s="4">
        <v>1</v>
      </c>
      <c r="F17" s="4"/>
      <c r="G17" s="6">
        <f>E17*F17</f>
        <v>0</v>
      </c>
      <c r="H17" s="5"/>
    </row>
    <row r="18" ht="44.25" customHeight="1" spans="1:8">
      <c r="A18" s="13"/>
      <c r="B18" s="4"/>
      <c r="C18" s="5" t="s">
        <v>48</v>
      </c>
      <c r="D18" s="4" t="s">
        <v>33</v>
      </c>
      <c r="E18" s="4">
        <v>1</v>
      </c>
      <c r="F18" s="4"/>
      <c r="G18" s="6">
        <f>E18*F18</f>
        <v>0</v>
      </c>
      <c r="H18" s="5" t="s">
        <v>49</v>
      </c>
    </row>
    <row r="19" ht="24.95" customHeight="1" spans="1:8">
      <c r="A19" s="7" t="s">
        <v>16</v>
      </c>
      <c r="B19" s="8"/>
      <c r="C19" s="8"/>
      <c r="D19" s="8"/>
      <c r="E19" s="8"/>
      <c r="F19" s="9"/>
      <c r="G19" s="6">
        <f>G17+G18</f>
        <v>0</v>
      </c>
      <c r="H19" s="5"/>
    </row>
    <row r="20" ht="24.95" customHeight="1" spans="1:8">
      <c r="A20" s="14" t="s">
        <v>50</v>
      </c>
      <c r="B20" s="4" t="s">
        <v>51</v>
      </c>
      <c r="C20" s="5"/>
      <c r="D20" s="4" t="s">
        <v>33</v>
      </c>
      <c r="E20" s="4">
        <v>1</v>
      </c>
      <c r="F20" s="15">
        <f>G20</f>
        <v>0</v>
      </c>
      <c r="G20" s="6">
        <f>(G5+G13+G16+G17+G18)*0.01</f>
        <v>0</v>
      </c>
      <c r="H20" s="16" t="s">
        <v>52</v>
      </c>
    </row>
    <row r="21" ht="24.95" customHeight="1" spans="1:8">
      <c r="A21" s="7" t="s">
        <v>16</v>
      </c>
      <c r="B21" s="8"/>
      <c r="C21" s="8"/>
      <c r="D21" s="8"/>
      <c r="E21" s="8"/>
      <c r="F21" s="9"/>
      <c r="G21" s="6">
        <f>G20</f>
        <v>0</v>
      </c>
      <c r="H21" s="17"/>
    </row>
    <row r="22" ht="24.95" customHeight="1" spans="1:8">
      <c r="A22" s="7" t="s">
        <v>53</v>
      </c>
      <c r="B22" s="8"/>
      <c r="C22" s="8"/>
      <c r="D22" s="8"/>
      <c r="E22" s="8"/>
      <c r="F22" s="9"/>
      <c r="G22" s="10">
        <f>G5+G13+G16+G19+G21</f>
        <v>0</v>
      </c>
      <c r="H22" s="18"/>
    </row>
    <row r="23" spans="1:1">
      <c r="A23" s="19" t="s">
        <v>54</v>
      </c>
    </row>
    <row r="24" ht="24.95" customHeight="1" spans="1:8">
      <c r="A24" s="20" t="s">
        <v>55</v>
      </c>
      <c r="B24" s="20"/>
      <c r="C24" s="21" t="s">
        <v>56</v>
      </c>
      <c r="D24" s="22"/>
      <c r="E24" s="22"/>
      <c r="F24" s="22"/>
      <c r="G24" s="23" t="s">
        <v>57</v>
      </c>
      <c r="H24" s="24"/>
    </row>
    <row r="25" ht="24.95" customHeight="1" spans="1:8">
      <c r="A25" s="25"/>
      <c r="D25" s="26"/>
      <c r="E25" s="26"/>
      <c r="F25" s="26"/>
      <c r="G25" s="27"/>
      <c r="H25" s="28"/>
    </row>
    <row r="26" ht="24.95" customHeight="1" spans="1:6">
      <c r="A26" s="25"/>
      <c r="D26" s="26"/>
      <c r="E26" s="26"/>
      <c r="F26" s="26"/>
    </row>
    <row r="27" ht="24.95" customHeight="1" spans="1:6">
      <c r="A27" s="25"/>
      <c r="D27" s="26"/>
      <c r="E27" s="26"/>
      <c r="F27" s="26"/>
    </row>
    <row r="28" ht="24.95" customHeight="1" spans="1:1">
      <c r="A28" s="25" t="s">
        <v>54</v>
      </c>
    </row>
  </sheetData>
  <mergeCells count="23">
    <mergeCell ref="A1:H1"/>
    <mergeCell ref="A5:F5"/>
    <mergeCell ref="A13:F13"/>
    <mergeCell ref="A16:F16"/>
    <mergeCell ref="A19:F19"/>
    <mergeCell ref="B20:C20"/>
    <mergeCell ref="A21:F21"/>
    <mergeCell ref="A22:F22"/>
    <mergeCell ref="A24:B24"/>
    <mergeCell ref="D24:F24"/>
    <mergeCell ref="G24:H24"/>
    <mergeCell ref="D25:F25"/>
    <mergeCell ref="G25:H25"/>
    <mergeCell ref="D26:F26"/>
    <mergeCell ref="D27:F27"/>
    <mergeCell ref="A3:A4"/>
    <mergeCell ref="A6:A12"/>
    <mergeCell ref="A14:A15"/>
    <mergeCell ref="A17:A18"/>
    <mergeCell ref="B3:B4"/>
    <mergeCell ref="B6:B12"/>
    <mergeCell ref="B14:B15"/>
    <mergeCell ref="B17:B18"/>
  </mergeCells>
  <printOptions horizontalCentered="1"/>
  <pageMargins left="0.551181102362205" right="0.551181102362205" top="0.78740157480315" bottom="0.590551181102362" header="0.511811023622047" footer="0.98425196850393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联合义诚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cp:revision>0</cp:revision>
  <dcterms:created xsi:type="dcterms:W3CDTF">2023-09-25T01:56:00Z</dcterms:created>
  <cp:lastPrinted>2023-09-28T06:29:00Z</cp:lastPrinted>
  <dcterms:modified xsi:type="dcterms:W3CDTF">2023-10-07T07:43:26Z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35DA4EF890A5419796EAE442769606E9_13</vt:lpwstr>
  </property>
  <property fmtid="{D5CDD505-2E9C-101B-9397-08002B2CF9AE}" pid="3" name="KSOProductBuildVer">
    <vt:lpwstr>2052-11.8.6.9023</vt:lpwstr>
  </property>
</Properties>
</file>