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G9" i="1"/>
  <c r="G14"/>
  <c r="G13"/>
  <c r="G8"/>
  <c r="G6"/>
  <c r="G12"/>
  <c r="G10"/>
  <c r="G11"/>
  <c r="G7"/>
  <c r="G5"/>
  <c r="G4"/>
  <c r="G15" l="1"/>
  <c r="G16" l="1"/>
  <c r="G17" s="1"/>
  <c r="G18" s="1"/>
  <c r="G19" s="1"/>
</calcChain>
</file>

<file path=xl/sharedStrings.xml><?xml version="1.0" encoding="utf-8"?>
<sst xmlns="http://schemas.openxmlformats.org/spreadsheetml/2006/main" count="63" uniqueCount="54">
  <si>
    <t>序号</t>
    <phoneticPr fontId="1" type="noConversion"/>
  </si>
  <si>
    <t>数量</t>
    <phoneticPr fontId="1" type="noConversion"/>
  </si>
  <si>
    <t>单位</t>
    <phoneticPr fontId="1" type="noConversion"/>
  </si>
  <si>
    <t>规格</t>
    <phoneticPr fontId="1" type="noConversion"/>
  </si>
  <si>
    <t>治疗室与配剂室隔断、              医生办公室卫生间隔断</t>
    <phoneticPr fontId="1" type="noConversion"/>
  </si>
  <si>
    <t>项</t>
    <phoneticPr fontId="1" type="noConversion"/>
  </si>
  <si>
    <t>配剂室整体配剂柜</t>
    <phoneticPr fontId="1" type="noConversion"/>
  </si>
  <si>
    <t>护士站改为开放式</t>
    <phoneticPr fontId="1" type="noConversion"/>
  </si>
  <si>
    <t>治疗室治疗柜</t>
    <phoneticPr fontId="1" type="noConversion"/>
  </si>
  <si>
    <t>示教室书柜</t>
    <phoneticPr fontId="1" type="noConversion"/>
  </si>
  <si>
    <t>3400*500*910/  4000*500*1000</t>
    <phoneticPr fontId="1" type="noConversion"/>
  </si>
  <si>
    <t>2450*500*910</t>
    <phoneticPr fontId="1" type="noConversion"/>
  </si>
  <si>
    <t xml:space="preserve">  1260*300*2600/ 1520*300*2600</t>
    <phoneticPr fontId="1" type="noConversion"/>
  </si>
  <si>
    <t>800*800*1000（拆）   1000*600（新增6mm钢化玻璃)</t>
    <phoneticPr fontId="1" type="noConversion"/>
  </si>
  <si>
    <t>病房内地灯</t>
    <phoneticPr fontId="1" type="noConversion"/>
  </si>
  <si>
    <t>公卫改开水间</t>
    <phoneticPr fontId="1" type="noConversion"/>
  </si>
  <si>
    <t>拆、装隔断，封蹲厕口，拉电线插座至烧水箱，烧水箱不锈钢台</t>
    <phoneticPr fontId="1" type="noConversion"/>
  </si>
  <si>
    <t>项</t>
    <phoneticPr fontId="1" type="noConversion"/>
  </si>
  <si>
    <t>间</t>
    <phoneticPr fontId="1" type="noConversion"/>
  </si>
  <si>
    <t>灯带</t>
    <phoneticPr fontId="1" type="noConversion"/>
  </si>
  <si>
    <t>板材隔断</t>
    <phoneticPr fontId="1" type="noConversion"/>
  </si>
  <si>
    <t>单价（元）</t>
    <phoneticPr fontId="1" type="noConversion"/>
  </si>
  <si>
    <t>合价（元）</t>
    <phoneticPr fontId="1" type="noConversion"/>
  </si>
  <si>
    <t>说明</t>
    <phoneticPr fontId="1" type="noConversion"/>
  </si>
  <si>
    <t>项目内容</t>
    <phoneticPr fontId="1" type="noConversion"/>
  </si>
  <si>
    <t>工程直接费</t>
  </si>
  <si>
    <t>税金（3.49%）</t>
  </si>
  <si>
    <t xml:space="preserve">报价单位（加盖公章）：                         项目负责人(签名)：                                   日期：      </t>
    <phoneticPr fontId="1" type="noConversion"/>
  </si>
  <si>
    <t>项目名称：</t>
    <phoneticPr fontId="1" type="noConversion"/>
  </si>
  <si>
    <t>6楼西座骨科新病区修缮</t>
    <phoneticPr fontId="1" type="noConversion"/>
  </si>
  <si>
    <t>骨科新区修缮报价单</t>
    <phoneticPr fontId="1" type="noConversion"/>
  </si>
  <si>
    <t>米</t>
    <phoneticPr fontId="1" type="noConversion"/>
  </si>
  <si>
    <r>
      <t>18</t>
    </r>
    <r>
      <rPr>
        <sz val="11"/>
        <rFont val="宋体"/>
        <family val="3"/>
        <charset val="134"/>
      </rPr>
      <t>厘免漆板柜体。配套线条收边收口，门拉手含内。</t>
    </r>
    <phoneticPr fontId="1" type="noConversion"/>
  </si>
  <si>
    <t>㎡</t>
    <phoneticPr fontId="1" type="noConversion"/>
  </si>
  <si>
    <t>25*35木龙骨，9厘石膏板（含墙面批灰，乳胶漆）</t>
    <phoneticPr fontId="1" type="noConversion"/>
  </si>
  <si>
    <t>人工，明线盒、1.5㎡金龙羽电线、灯带、灯带头、安装</t>
    <phoneticPr fontId="1" type="noConversion"/>
  </si>
  <si>
    <t>人工，安装，1.5mm人造大理石台面</t>
    <phoneticPr fontId="1" type="noConversion"/>
  </si>
  <si>
    <t>3400*500/  4000*500</t>
    <phoneticPr fontId="1" type="noConversion"/>
  </si>
  <si>
    <t>配剂室整体配剂柜台面大理石</t>
    <phoneticPr fontId="1" type="noConversion"/>
  </si>
  <si>
    <t>治疗室治疗柜台面大理石</t>
    <phoneticPr fontId="1" type="noConversion"/>
  </si>
  <si>
    <t>2450*500</t>
    <phoneticPr fontId="1" type="noConversion"/>
  </si>
  <si>
    <t>总计</t>
    <phoneticPr fontId="1" type="noConversion"/>
  </si>
  <si>
    <t>含税合计：</t>
    <phoneticPr fontId="1" type="noConversion"/>
  </si>
  <si>
    <t>人工，纸板保护，装袋、搬运下楼外运</t>
    <phoneticPr fontId="1" type="noConversion"/>
  </si>
  <si>
    <t>管理费、场地保护费、清运垃圾费</t>
    <phoneticPr fontId="1" type="noConversion"/>
  </si>
  <si>
    <t>项</t>
    <phoneticPr fontId="1" type="noConversion"/>
  </si>
  <si>
    <t>切割人工，打磨、6MM钢化玻璃及安装、封侧板修补,清理地面，打磨、找平、铺砖</t>
    <phoneticPr fontId="1" type="noConversion"/>
  </si>
  <si>
    <t>1200*1300</t>
    <phoneticPr fontId="1" type="noConversion"/>
  </si>
  <si>
    <t>打抬高地面、改排污及出水、找平、做防水、水泥沙、铺砖、人工、恒洁卫浴马桶、角阀、软管</t>
    <phoneticPr fontId="1" type="noConversion"/>
  </si>
  <si>
    <t>拆、装隔断，封蹲厕口，水泥沙、瓷砖、拉电线插座至烧水箱，烧水箱304不锈钢台</t>
    <phoneticPr fontId="1" type="noConversion"/>
  </si>
  <si>
    <t>4间卫生间改坐厕</t>
    <phoneticPr fontId="1" type="noConversion"/>
  </si>
  <si>
    <t>602病房电视柜</t>
    <phoneticPr fontId="1" type="noConversion"/>
  </si>
  <si>
    <t>2000*500*800</t>
    <phoneticPr fontId="1" type="noConversion"/>
  </si>
  <si>
    <t>米</t>
    <phoneticPr fontId="1" type="noConversion"/>
  </si>
</sst>
</file>

<file path=xl/styles.xml><?xml version="1.0" encoding="utf-8"?>
<styleSheet xmlns="http://schemas.openxmlformats.org/spreadsheetml/2006/main">
  <numFmts count="2">
    <numFmt numFmtId="44" formatCode="_ &quot;¥&quot;* #,##0.00_ ;_ &quot;¥&quot;* \-#,##0.00_ ;_ &quot;¥&quot;* &quot;-&quot;??_ ;_ @_ "/>
    <numFmt numFmtId="176" formatCode="0.00_ "/>
  </numFmts>
  <fonts count="32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20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u/>
      <sz val="12"/>
      <color indexed="12"/>
      <name val="宋体"/>
      <family val="3"/>
      <charset val="134"/>
    </font>
    <font>
      <sz val="11"/>
      <name val="宋体"/>
      <family val="3"/>
      <charset val="134"/>
    </font>
    <font>
      <sz val="11"/>
      <name val="Times New Roman"/>
      <family val="1"/>
    </font>
    <font>
      <b/>
      <sz val="18"/>
      <color indexed="56"/>
      <name val="宋体"/>
      <family val="3"/>
      <charset val="134"/>
    </font>
    <font>
      <sz val="11"/>
      <color indexed="8"/>
      <name val="Tahoma"/>
      <family val="2"/>
    </font>
    <font>
      <sz val="11"/>
      <color indexed="60"/>
      <name val="Tahoma"/>
      <family val="2"/>
    </font>
    <font>
      <sz val="11"/>
      <color indexed="9"/>
      <name val="Tahoma"/>
      <family val="2"/>
    </font>
    <font>
      <b/>
      <sz val="11"/>
      <color indexed="8"/>
      <name val="Tahoma"/>
      <family val="2"/>
    </font>
    <font>
      <b/>
      <sz val="11"/>
      <color indexed="52"/>
      <name val="Tahoma"/>
      <family val="2"/>
    </font>
    <font>
      <b/>
      <sz val="15"/>
      <color indexed="56"/>
      <name val="Tahoma"/>
      <family val="2"/>
    </font>
    <font>
      <b/>
      <sz val="11"/>
      <color indexed="63"/>
      <name val="Tahoma"/>
      <family val="2"/>
    </font>
    <font>
      <b/>
      <sz val="11"/>
      <color indexed="9"/>
      <name val="Tahoma"/>
      <family val="2"/>
    </font>
    <font>
      <b/>
      <sz val="13"/>
      <color indexed="56"/>
      <name val="Tahoma"/>
      <family val="2"/>
    </font>
    <font>
      <sz val="11"/>
      <color indexed="62"/>
      <name val="Tahoma"/>
      <family val="2"/>
    </font>
    <font>
      <i/>
      <sz val="11"/>
      <color indexed="23"/>
      <name val="Tahoma"/>
      <family val="2"/>
    </font>
    <font>
      <b/>
      <sz val="11"/>
      <color indexed="56"/>
      <name val="Tahoma"/>
      <family val="2"/>
    </font>
    <font>
      <sz val="11"/>
      <color indexed="17"/>
      <name val="Tahoma"/>
      <family val="2"/>
    </font>
    <font>
      <sz val="11"/>
      <color indexed="20"/>
      <name val="Tahoma"/>
      <family val="2"/>
    </font>
    <font>
      <sz val="11"/>
      <color indexed="52"/>
      <name val="Tahoma"/>
      <family val="2"/>
    </font>
    <font>
      <sz val="11"/>
      <color indexed="10"/>
      <name val="Tahoma"/>
      <family val="2"/>
    </font>
    <font>
      <sz val="11"/>
      <name val="宋体"/>
      <family val="3"/>
      <charset val="134"/>
    </font>
    <font>
      <sz val="11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2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10">
    <xf numFmtId="0" fontId="0" fillId="0" borderId="0">
      <alignment vertical="center"/>
    </xf>
    <xf numFmtId="0" fontId="7" fillId="0" borderId="0"/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24" fillId="5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6" fillId="17" borderId="12" applyNumberFormat="0" applyAlignment="0" applyProtection="0">
      <alignment vertical="center"/>
    </xf>
    <xf numFmtId="0" fontId="19" fillId="18" borderId="13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8" fillId="17" borderId="15" applyNumberFormat="0" applyAlignment="0" applyProtection="0">
      <alignment vertical="center"/>
    </xf>
    <xf numFmtId="0" fontId="21" fillId="8" borderId="12" applyNumberFormat="0" applyAlignment="0" applyProtection="0">
      <alignment vertical="center"/>
    </xf>
    <xf numFmtId="0" fontId="7" fillId="24" borderId="16" applyNumberFormat="0" applyFont="0" applyAlignment="0" applyProtection="0">
      <alignment vertical="center"/>
    </xf>
    <xf numFmtId="0" fontId="7" fillId="24" borderId="16" applyNumberFormat="0" applyFont="0" applyAlignment="0" applyProtection="0">
      <alignment vertical="center"/>
    </xf>
    <xf numFmtId="0" fontId="7" fillId="24" borderId="16" applyNumberFormat="0" applyFont="0" applyAlignment="0" applyProtection="0">
      <alignment vertical="center"/>
    </xf>
    <xf numFmtId="0" fontId="7" fillId="24" borderId="16" applyNumberFormat="0" applyFont="0" applyAlignment="0" applyProtection="0">
      <alignment vertical="center"/>
    </xf>
    <xf numFmtId="0" fontId="7" fillId="24" borderId="16" applyNumberFormat="0" applyFont="0" applyAlignment="0" applyProtection="0">
      <alignment vertical="center"/>
    </xf>
    <xf numFmtId="0" fontId="7" fillId="24" borderId="16" applyNumberFormat="0" applyFont="0" applyAlignment="0" applyProtection="0">
      <alignment vertical="center"/>
    </xf>
    <xf numFmtId="0" fontId="7" fillId="24" borderId="16" applyNumberFormat="0" applyFont="0" applyAlignment="0" applyProtection="0">
      <alignment vertical="center"/>
    </xf>
    <xf numFmtId="0" fontId="7" fillId="24" borderId="16" applyNumberFormat="0" applyFont="0" applyAlignment="0" applyProtection="0">
      <alignment vertical="center"/>
    </xf>
  </cellStyleXfs>
  <cellXfs count="4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/>
    </xf>
    <xf numFmtId="9" fontId="3" fillId="2" borderId="1" xfId="0" applyNumberFormat="1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justify" vertical="top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justify" vertical="center"/>
    </xf>
    <xf numFmtId="0" fontId="3" fillId="2" borderId="1" xfId="0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justify" vertical="center" wrapText="1"/>
    </xf>
    <xf numFmtId="0" fontId="10" fillId="0" borderId="17" xfId="45" applyFont="1" applyFill="1" applyBorder="1" applyAlignment="1">
      <alignment horizontal="justify" vertical="center" wrapText="1"/>
    </xf>
    <xf numFmtId="0" fontId="29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28" fillId="0" borderId="17" xfId="45" applyFont="1" applyFill="1" applyBorder="1" applyAlignment="1">
      <alignment horizontal="justify" vertical="center" wrapText="1"/>
    </xf>
    <xf numFmtId="0" fontId="30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justify" vertical="center" wrapText="1"/>
    </xf>
    <xf numFmtId="0" fontId="30" fillId="0" borderId="0" xfId="0" applyFont="1">
      <alignment vertical="center"/>
    </xf>
    <xf numFmtId="0" fontId="31" fillId="0" borderId="1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 wrapText="1"/>
    </xf>
    <xf numFmtId="0" fontId="31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justify" vertical="center" wrapText="1"/>
    </xf>
    <xf numFmtId="0" fontId="4" fillId="2" borderId="1" xfId="0" applyFont="1" applyFill="1" applyBorder="1" applyAlignment="1">
      <alignment horizontal="justify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30" fillId="0" borderId="6" xfId="0" applyFont="1" applyBorder="1" applyAlignment="1">
      <alignment horizontal="center" vertical="center"/>
    </xf>
    <xf numFmtId="0" fontId="30" fillId="0" borderId="7" xfId="0" applyFont="1" applyBorder="1" applyAlignment="1">
      <alignment horizontal="center" vertical="center"/>
    </xf>
  </cellXfs>
  <cellStyles count="110">
    <cellStyle name="20% - 强调文字颜色 1 2" xfId="2"/>
    <cellStyle name="20% - 强调文字颜色 2 2" xfId="3"/>
    <cellStyle name="20% - 强调文字颜色 3 2" xfId="4"/>
    <cellStyle name="20% - 强调文字颜色 4 2" xfId="5"/>
    <cellStyle name="20% - 强调文字颜色 5 2" xfId="6"/>
    <cellStyle name="20% - 强调文字颜色 6 2" xfId="7"/>
    <cellStyle name="40% - 强调文字颜色 1 2" xfId="8"/>
    <cellStyle name="40% - 强调文字颜色 2 2" xfId="9"/>
    <cellStyle name="40% - 强调文字颜色 3 2" xfId="10"/>
    <cellStyle name="40% - 强调文字颜色 4 2" xfId="11"/>
    <cellStyle name="40% - 强调文字颜色 5 2" xfId="12"/>
    <cellStyle name="40% - 强调文字颜色 6 2" xfId="13"/>
    <cellStyle name="60% - 强调文字颜色 1 2" xfId="14"/>
    <cellStyle name="60% - 强调文字颜色 2 2" xfId="15"/>
    <cellStyle name="60% - 强调文字颜色 3 2" xfId="16"/>
    <cellStyle name="60% - 强调文字颜色 4 2" xfId="17"/>
    <cellStyle name="60% - 强调文字颜色 5 2" xfId="18"/>
    <cellStyle name="60% - 强调文字颜色 6 2" xfId="19"/>
    <cellStyle name="标题 1 2" xfId="20"/>
    <cellStyle name="标题 2 2" xfId="21"/>
    <cellStyle name="标题 3 2" xfId="22"/>
    <cellStyle name="标题 4 2" xfId="23"/>
    <cellStyle name="标题 5" xfId="24"/>
    <cellStyle name="标题 5 2" xfId="25"/>
    <cellStyle name="标题 5 3" xfId="26"/>
    <cellStyle name="标题 5 4" xfId="27"/>
    <cellStyle name="标题 6" xfId="28"/>
    <cellStyle name="标题 6 2" xfId="29"/>
    <cellStyle name="标题 7" xfId="30"/>
    <cellStyle name="标题 8" xfId="31"/>
    <cellStyle name="差 2" xfId="32"/>
    <cellStyle name="常规" xfId="0" builtinId="0"/>
    <cellStyle name="常规 2" xfId="33"/>
    <cellStyle name="常规 2 2" xfId="34"/>
    <cellStyle name="常规 2 2 2" xfId="35"/>
    <cellStyle name="常规 2 2 3" xfId="36"/>
    <cellStyle name="常规 2 3" xfId="37"/>
    <cellStyle name="常规 2 4" xfId="38"/>
    <cellStyle name="常规 3" xfId="39"/>
    <cellStyle name="常规 3 2" xfId="40"/>
    <cellStyle name="常规 3 3" xfId="41"/>
    <cellStyle name="常规 3 4" xfId="42"/>
    <cellStyle name="常规 4" xfId="43"/>
    <cellStyle name="常规 5" xfId="44"/>
    <cellStyle name="常规 6" xfId="45"/>
    <cellStyle name="常规 7" xfId="1"/>
    <cellStyle name="超链接 2" xfId="46"/>
    <cellStyle name="超链接 2 2" xfId="47"/>
    <cellStyle name="超链接 2 3" xfId="48"/>
    <cellStyle name="超链接 2 4" xfId="49"/>
    <cellStyle name="超链接 3" xfId="50"/>
    <cellStyle name="好 2" xfId="51"/>
    <cellStyle name="汇总 2" xfId="52"/>
    <cellStyle name="货币 10" xfId="53"/>
    <cellStyle name="货币 2" xfId="54"/>
    <cellStyle name="货币 2 2" xfId="55"/>
    <cellStyle name="货币 2 2 2" xfId="56"/>
    <cellStyle name="货币 2 2 2 2" xfId="57"/>
    <cellStyle name="货币 2 2 2 3" xfId="58"/>
    <cellStyle name="货币 2 2 3" xfId="59"/>
    <cellStyle name="货币 2 2 4" xfId="60"/>
    <cellStyle name="货币 2 3" xfId="61"/>
    <cellStyle name="货币 2 4" xfId="62"/>
    <cellStyle name="货币 3" xfId="63"/>
    <cellStyle name="货币 3 2" xfId="64"/>
    <cellStyle name="货币 3 2 2" xfId="65"/>
    <cellStyle name="货币 3 2 2 2" xfId="66"/>
    <cellStyle name="货币 3 2 2 3" xfId="67"/>
    <cellStyle name="货币 3 2 3" xfId="68"/>
    <cellStyle name="货币 3 2 4" xfId="69"/>
    <cellStyle name="货币 3 3" xfId="70"/>
    <cellStyle name="货币 3 4" xfId="71"/>
    <cellStyle name="货币 4" xfId="72"/>
    <cellStyle name="货币 4 2" xfId="73"/>
    <cellStyle name="货币 4 2 2" xfId="74"/>
    <cellStyle name="货币 4 2 3" xfId="75"/>
    <cellStyle name="货币 4 3" xfId="76"/>
    <cellStyle name="货币 4 4" xfId="77"/>
    <cellStyle name="货币 5" xfId="78"/>
    <cellStyle name="货币 5 2" xfId="79"/>
    <cellStyle name="货币 5 3" xfId="80"/>
    <cellStyle name="货币 6" xfId="81"/>
    <cellStyle name="货币 6 2" xfId="82"/>
    <cellStyle name="货币 6 3" xfId="83"/>
    <cellStyle name="货币 6 4" xfId="84"/>
    <cellStyle name="货币 7" xfId="85"/>
    <cellStyle name="货币 8" xfId="86"/>
    <cellStyle name="货币 9" xfId="87"/>
    <cellStyle name="计算 2" xfId="88"/>
    <cellStyle name="检查单元格 2" xfId="89"/>
    <cellStyle name="解释性文本 2" xfId="90"/>
    <cellStyle name="警告文本 2" xfId="91"/>
    <cellStyle name="链接单元格 2" xfId="92"/>
    <cellStyle name="强调文字颜色 1 2" xfId="93"/>
    <cellStyle name="强调文字颜色 2 2" xfId="94"/>
    <cellStyle name="强调文字颜色 3 2" xfId="95"/>
    <cellStyle name="强调文字颜色 4 2" xfId="96"/>
    <cellStyle name="强调文字颜色 5 2" xfId="97"/>
    <cellStyle name="强调文字颜色 6 2" xfId="98"/>
    <cellStyle name="适中 2" xfId="99"/>
    <cellStyle name="输出 2" xfId="100"/>
    <cellStyle name="输入 2" xfId="101"/>
    <cellStyle name="注释 2" xfId="102"/>
    <cellStyle name="注释 2 2" xfId="103"/>
    <cellStyle name="注释 2 3" xfId="104"/>
    <cellStyle name="注释 2 4" xfId="105"/>
    <cellStyle name="注释 3" xfId="106"/>
    <cellStyle name="注释 3 2" xfId="107"/>
    <cellStyle name="注释 4" xfId="108"/>
    <cellStyle name="注释 5" xfId="10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0"/>
  <sheetViews>
    <sheetView tabSelected="1" topLeftCell="A8" workbookViewId="0">
      <selection activeCell="F15" sqref="F15"/>
    </sheetView>
  </sheetViews>
  <sheetFormatPr defaultRowHeight="13.5"/>
  <cols>
    <col min="2" max="2" width="20.875" customWidth="1"/>
    <col min="3" max="3" width="27.125" customWidth="1"/>
    <col min="4" max="4" width="10" customWidth="1"/>
    <col min="6" max="6" width="10.375" customWidth="1"/>
    <col min="7" max="7" width="13.5" customWidth="1"/>
    <col min="8" max="8" width="36.75" customWidth="1"/>
  </cols>
  <sheetData>
    <row r="1" spans="1:8" ht="24.95" customHeight="1">
      <c r="A1" s="31" t="s">
        <v>30</v>
      </c>
      <c r="B1" s="32"/>
      <c r="C1" s="32"/>
      <c r="D1" s="32"/>
      <c r="E1" s="32"/>
      <c r="F1" s="32"/>
      <c r="G1" s="32"/>
      <c r="H1" s="32"/>
    </row>
    <row r="2" spans="1:8" ht="24.95" customHeight="1">
      <c r="A2" s="40" t="s">
        <v>28</v>
      </c>
      <c r="B2" s="40"/>
      <c r="C2" s="41" t="s">
        <v>29</v>
      </c>
      <c r="D2" s="41"/>
      <c r="E2" s="41"/>
      <c r="F2" s="41"/>
      <c r="G2" s="41"/>
      <c r="H2" s="41"/>
    </row>
    <row r="3" spans="1:8" ht="24.95" customHeight="1">
      <c r="A3" s="1" t="s">
        <v>0</v>
      </c>
      <c r="B3" s="1" t="s">
        <v>24</v>
      </c>
      <c r="C3" s="1" t="s">
        <v>3</v>
      </c>
      <c r="D3" s="1" t="s">
        <v>2</v>
      </c>
      <c r="E3" s="1" t="s">
        <v>1</v>
      </c>
      <c r="F3" s="4" t="s">
        <v>21</v>
      </c>
      <c r="G3" s="4" t="s">
        <v>22</v>
      </c>
      <c r="H3" s="4" t="s">
        <v>23</v>
      </c>
    </row>
    <row r="4" spans="1:8" ht="32.25" customHeight="1">
      <c r="A4" s="1">
        <v>1</v>
      </c>
      <c r="B4" s="3" t="s">
        <v>4</v>
      </c>
      <c r="C4" s="2" t="s">
        <v>20</v>
      </c>
      <c r="D4" s="2" t="s">
        <v>5</v>
      </c>
      <c r="E4" s="2">
        <v>2</v>
      </c>
      <c r="F4" s="1">
        <v>0</v>
      </c>
      <c r="G4" s="1">
        <f t="shared" ref="G4:G13" si="0">F4*E4</f>
        <v>0</v>
      </c>
      <c r="H4" s="17" t="s">
        <v>34</v>
      </c>
    </row>
    <row r="5" spans="1:8" ht="54" customHeight="1">
      <c r="A5" s="1">
        <v>2</v>
      </c>
      <c r="B5" s="3" t="s">
        <v>6</v>
      </c>
      <c r="C5" s="2" t="s">
        <v>10</v>
      </c>
      <c r="D5" s="2" t="s">
        <v>31</v>
      </c>
      <c r="E5" s="2">
        <v>7.4</v>
      </c>
      <c r="F5" s="1">
        <v>0</v>
      </c>
      <c r="G5" s="1">
        <f t="shared" si="0"/>
        <v>0</v>
      </c>
      <c r="H5" s="16" t="s">
        <v>32</v>
      </c>
    </row>
    <row r="6" spans="1:8" ht="54" customHeight="1">
      <c r="A6" s="1">
        <v>3</v>
      </c>
      <c r="B6" s="3" t="s">
        <v>38</v>
      </c>
      <c r="C6" s="2" t="s">
        <v>37</v>
      </c>
      <c r="D6" s="2" t="s">
        <v>33</v>
      </c>
      <c r="E6" s="2">
        <v>3.7</v>
      </c>
      <c r="F6" s="1">
        <v>0</v>
      </c>
      <c r="G6" s="1">
        <f t="shared" si="0"/>
        <v>0</v>
      </c>
      <c r="H6" s="19" t="s">
        <v>36</v>
      </c>
    </row>
    <row r="7" spans="1:8" ht="33.75" customHeight="1">
      <c r="A7" s="1">
        <v>4</v>
      </c>
      <c r="B7" s="3" t="s">
        <v>8</v>
      </c>
      <c r="C7" s="2" t="s">
        <v>11</v>
      </c>
      <c r="D7" s="2" t="s">
        <v>31</v>
      </c>
      <c r="E7" s="2">
        <v>2.4</v>
      </c>
      <c r="F7" s="1">
        <v>0</v>
      </c>
      <c r="G7" s="1">
        <f t="shared" si="0"/>
        <v>0</v>
      </c>
      <c r="H7" s="16" t="s">
        <v>32</v>
      </c>
    </row>
    <row r="8" spans="1:8" ht="39" customHeight="1">
      <c r="A8" s="1">
        <v>5</v>
      </c>
      <c r="B8" s="3" t="s">
        <v>39</v>
      </c>
      <c r="C8" s="2" t="s">
        <v>40</v>
      </c>
      <c r="D8" s="2" t="s">
        <v>33</v>
      </c>
      <c r="E8" s="2">
        <v>1.2250000000000001</v>
      </c>
      <c r="F8" s="1">
        <v>0</v>
      </c>
      <c r="G8" s="1">
        <f t="shared" si="0"/>
        <v>0</v>
      </c>
      <c r="H8" s="19" t="s">
        <v>36</v>
      </c>
    </row>
    <row r="9" spans="1:8" ht="39" customHeight="1">
      <c r="A9" s="1">
        <v>6</v>
      </c>
      <c r="B9" s="3" t="s">
        <v>51</v>
      </c>
      <c r="C9" s="2" t="s">
        <v>52</v>
      </c>
      <c r="D9" s="2" t="s">
        <v>53</v>
      </c>
      <c r="E9" s="2">
        <v>2</v>
      </c>
      <c r="F9" s="1">
        <v>0</v>
      </c>
      <c r="G9" s="1">
        <f t="shared" si="0"/>
        <v>0</v>
      </c>
      <c r="H9" s="19" t="s">
        <v>36</v>
      </c>
    </row>
    <row r="10" spans="1:8" ht="40.5" customHeight="1">
      <c r="A10" s="1">
        <v>7</v>
      </c>
      <c r="B10" s="3" t="s">
        <v>7</v>
      </c>
      <c r="C10" s="2" t="s">
        <v>13</v>
      </c>
      <c r="D10" s="2" t="s">
        <v>5</v>
      </c>
      <c r="E10" s="2">
        <v>1</v>
      </c>
      <c r="F10" s="1">
        <v>0</v>
      </c>
      <c r="G10" s="1">
        <f t="shared" si="0"/>
        <v>0</v>
      </c>
      <c r="H10" s="18" t="s">
        <v>46</v>
      </c>
    </row>
    <row r="11" spans="1:8" ht="31.5" customHeight="1">
      <c r="A11" s="1">
        <v>8</v>
      </c>
      <c r="B11" s="3" t="s">
        <v>9</v>
      </c>
      <c r="C11" s="2" t="s">
        <v>12</v>
      </c>
      <c r="D11" s="2" t="s">
        <v>33</v>
      </c>
      <c r="E11" s="2">
        <v>7.1</v>
      </c>
      <c r="F11" s="1">
        <v>0</v>
      </c>
      <c r="G11" s="1">
        <f t="shared" si="0"/>
        <v>0</v>
      </c>
      <c r="H11" s="16" t="s">
        <v>32</v>
      </c>
    </row>
    <row r="12" spans="1:8" ht="30.75" customHeight="1">
      <c r="A12" s="1">
        <v>9</v>
      </c>
      <c r="B12" s="3" t="s">
        <v>14</v>
      </c>
      <c r="C12" s="2" t="s">
        <v>19</v>
      </c>
      <c r="D12" s="2" t="s">
        <v>18</v>
      </c>
      <c r="E12" s="2">
        <v>17</v>
      </c>
      <c r="F12" s="2">
        <v>0</v>
      </c>
      <c r="G12" s="2">
        <f t="shared" si="0"/>
        <v>0</v>
      </c>
      <c r="H12" s="18" t="s">
        <v>35</v>
      </c>
    </row>
    <row r="13" spans="1:8" ht="35.25" customHeight="1">
      <c r="A13" s="1">
        <v>10</v>
      </c>
      <c r="B13" s="3" t="s">
        <v>15</v>
      </c>
      <c r="C13" s="2" t="s">
        <v>16</v>
      </c>
      <c r="D13" s="2" t="s">
        <v>17</v>
      </c>
      <c r="E13" s="2">
        <v>1</v>
      </c>
      <c r="F13" s="1">
        <v>0</v>
      </c>
      <c r="G13" s="1">
        <f t="shared" si="0"/>
        <v>0</v>
      </c>
      <c r="H13" s="2" t="s">
        <v>49</v>
      </c>
    </row>
    <row r="14" spans="1:8" ht="42" customHeight="1">
      <c r="A14" s="1">
        <v>11</v>
      </c>
      <c r="B14" s="3" t="s">
        <v>50</v>
      </c>
      <c r="C14" s="2" t="s">
        <v>47</v>
      </c>
      <c r="D14" s="2" t="s">
        <v>17</v>
      </c>
      <c r="E14" s="2">
        <v>4</v>
      </c>
      <c r="F14" s="1">
        <v>0</v>
      </c>
      <c r="G14" s="1">
        <f t="shared" ref="G14" si="1">F14*E14</f>
        <v>0</v>
      </c>
      <c r="H14" s="18" t="s">
        <v>48</v>
      </c>
    </row>
    <row r="15" spans="1:8" s="23" customFormat="1" ht="18.75" customHeight="1">
      <c r="A15" s="20"/>
      <c r="B15" s="29" t="s">
        <v>25</v>
      </c>
      <c r="C15" s="30"/>
      <c r="D15" s="21"/>
      <c r="E15" s="21"/>
      <c r="F15" s="22"/>
      <c r="G15" s="14">
        <f>SUM(G4:G14)</f>
        <v>0</v>
      </c>
      <c r="H15" s="22"/>
    </row>
    <row r="16" spans="1:8" s="26" customFormat="1" ht="19.5" customHeight="1">
      <c r="A16" s="24">
        <v>12</v>
      </c>
      <c r="B16" s="38" t="s">
        <v>44</v>
      </c>
      <c r="C16" s="39"/>
      <c r="D16" s="25" t="s">
        <v>45</v>
      </c>
      <c r="E16" s="13">
        <v>1</v>
      </c>
      <c r="F16" s="5"/>
      <c r="G16" s="6">
        <f>G15*0.03</f>
        <v>0</v>
      </c>
      <c r="H16" s="15" t="s">
        <v>43</v>
      </c>
    </row>
    <row r="17" spans="1:8" s="23" customFormat="1" ht="20.25" customHeight="1">
      <c r="A17" s="21"/>
      <c r="B17" s="29" t="s">
        <v>41</v>
      </c>
      <c r="C17" s="30"/>
      <c r="D17" s="21"/>
      <c r="E17" s="21"/>
      <c r="F17" s="21"/>
      <c r="G17" s="14">
        <f>G16+G15</f>
        <v>0</v>
      </c>
      <c r="H17" s="22"/>
    </row>
    <row r="18" spans="1:8" s="23" customFormat="1" ht="20.25" customHeight="1">
      <c r="A18" s="21">
        <v>14</v>
      </c>
      <c r="B18" s="29" t="s">
        <v>26</v>
      </c>
      <c r="C18" s="30"/>
      <c r="D18" s="21"/>
      <c r="E18" s="21"/>
      <c r="F18" s="21"/>
      <c r="G18" s="14">
        <f>G17*0.0349</f>
        <v>0</v>
      </c>
      <c r="H18" s="22"/>
    </row>
    <row r="19" spans="1:8" s="23" customFormat="1">
      <c r="A19" s="33"/>
      <c r="B19" s="34" t="s">
        <v>42</v>
      </c>
      <c r="C19" s="34"/>
      <c r="D19" s="34"/>
      <c r="E19" s="34"/>
      <c r="F19" s="35"/>
      <c r="G19" s="36">
        <f>G18+G17</f>
        <v>0</v>
      </c>
      <c r="H19" s="42"/>
    </row>
    <row r="20" spans="1:8" s="23" customFormat="1" ht="12.75" customHeight="1">
      <c r="A20" s="33"/>
      <c r="B20" s="34"/>
      <c r="C20" s="34"/>
      <c r="D20" s="34"/>
      <c r="E20" s="34"/>
      <c r="F20" s="35"/>
      <c r="G20" s="37"/>
      <c r="H20" s="43"/>
    </row>
    <row r="21" spans="1:8" ht="14.25">
      <c r="A21" s="7"/>
      <c r="B21" s="8"/>
      <c r="C21" s="8"/>
      <c r="D21" s="8"/>
      <c r="E21" s="8"/>
      <c r="F21" s="9"/>
      <c r="G21" s="10"/>
    </row>
    <row r="22" spans="1:8" ht="14.25">
      <c r="A22" s="7"/>
      <c r="B22" s="8"/>
      <c r="C22" s="8"/>
      <c r="D22" s="8"/>
      <c r="E22" s="8"/>
      <c r="F22" s="9"/>
      <c r="G22" s="10"/>
    </row>
    <row r="23" spans="1:8" ht="14.25">
      <c r="A23" s="28" t="s">
        <v>27</v>
      </c>
      <c r="B23" s="28"/>
      <c r="C23" s="28"/>
      <c r="D23" s="28"/>
      <c r="E23" s="28"/>
      <c r="F23" s="28"/>
      <c r="G23" s="28"/>
      <c r="H23" s="28"/>
    </row>
    <row r="24" spans="1:8" ht="14.25">
      <c r="A24" s="11"/>
      <c r="B24" s="11"/>
      <c r="C24" s="11"/>
      <c r="D24" s="11"/>
      <c r="E24" s="11"/>
      <c r="F24" s="11"/>
      <c r="G24" s="11"/>
    </row>
    <row r="25" spans="1:8" ht="14.25">
      <c r="A25" s="12"/>
    </row>
    <row r="26" spans="1:8" ht="14.25">
      <c r="A26" s="12"/>
    </row>
    <row r="27" spans="1:8" ht="14.25">
      <c r="A27" s="27"/>
      <c r="B27" s="27"/>
      <c r="C27" s="27"/>
      <c r="D27" s="27"/>
      <c r="E27" s="27"/>
      <c r="F27" s="27"/>
      <c r="G27" s="27"/>
    </row>
    <row r="28" spans="1:8" ht="14.25">
      <c r="A28" s="27"/>
      <c r="B28" s="27"/>
      <c r="C28" s="27"/>
      <c r="D28" s="27"/>
      <c r="E28" s="27"/>
      <c r="F28" s="27"/>
      <c r="G28" s="27"/>
    </row>
    <row r="29" spans="1:8" ht="14.25">
      <c r="A29" s="27"/>
      <c r="B29" s="27"/>
      <c r="C29" s="27"/>
      <c r="D29" s="27"/>
      <c r="E29" s="27"/>
      <c r="F29" s="27"/>
      <c r="G29" s="27"/>
    </row>
    <row r="30" spans="1:8" ht="14.25">
      <c r="A30" s="27"/>
      <c r="B30" s="27"/>
      <c r="C30" s="27"/>
      <c r="D30" s="27"/>
      <c r="E30" s="27"/>
      <c r="F30" s="27"/>
    </row>
  </sheetData>
  <mergeCells count="17">
    <mergeCell ref="B17:C17"/>
    <mergeCell ref="A1:H1"/>
    <mergeCell ref="A19:A20"/>
    <mergeCell ref="B19:E20"/>
    <mergeCell ref="F19:F20"/>
    <mergeCell ref="G19:G20"/>
    <mergeCell ref="B16:C16"/>
    <mergeCell ref="B15:C15"/>
    <mergeCell ref="B18:C18"/>
    <mergeCell ref="A2:B2"/>
    <mergeCell ref="C2:H2"/>
    <mergeCell ref="H19:H20"/>
    <mergeCell ref="A30:F30"/>
    <mergeCell ref="A23:H23"/>
    <mergeCell ref="A27:G27"/>
    <mergeCell ref="A28:G28"/>
    <mergeCell ref="A29:G29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2016-11-17T09:26:54Z</dcterms:modified>
</cp:coreProperties>
</file>